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0"/>
  </bookViews>
  <sheets>
    <sheet name="RADIOLOGIE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<sst xmlns="http://schemas.openxmlformats.org/spreadsheetml/2006/main" count="71" uniqueCount="38">
  <si>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</si>
  <si>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</si>
  <si>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</si>
  <si>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</si>
  <si>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</si>
  <si>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</si>
  <si>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</si>
  <si>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</si>
  <si>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</si>
  <si>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</si>
  <si>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</si>
  <si>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</si>
  <si>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</si>
  <si>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</si>
  <si>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</si>
  <si>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</si>
  <si>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</si>
  <si>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</si>
  <si>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</si>
  <si>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</si>
  <si>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</si>
  <si>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</si>
  <si>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Dr. Malinescu Daniela-Eco MF</t>
  </si>
  <si>
    <t>Phoenix Imagistic SA</t>
  </si>
  <si>
    <t>X</t>
  </si>
  <si>
    <t>Nr. crt.</t>
  </si>
  <si>
    <t>valoarea unui punct pentru criteriul disponibilitate =  -  lei</t>
  </si>
  <si>
    <t>SC Phoenix Imagistic SA</t>
  </si>
  <si>
    <r>
      <t xml:space="preserve">valoarea unui punct pentru criteriul disponibilitate =  </t>
    </r>
    <r>
      <rPr>
        <b/>
        <sz val="11"/>
        <color indexed="8"/>
        <rFont val="Calibri"/>
        <family val="2"/>
      </rPr>
      <t>-</t>
    </r>
    <r>
      <rPr>
        <sz val="11"/>
        <color indexed="8"/>
        <rFont val="Calibri"/>
        <family val="2"/>
      </rPr>
      <t xml:space="preserve">  lei</t>
    </r>
  </si>
  <si>
    <t>4=2+3</t>
  </si>
  <si>
    <t xml:space="preserve"> POTRIVIT PREVEDERILOR ORDINULUI NR. 397/836/2018, Anexa 18, Art. 2, alin (4^1), ultima teza</t>
  </si>
  <si>
    <t>valoarea unui punct pentru criteriul de evaluare a resurselor =
40,7492030 lei</t>
  </si>
  <si>
    <t>-</t>
  </si>
  <si>
    <t>valoarea unui punct pentru criteriul de evaluare a resurselor =
- lei</t>
  </si>
  <si>
    <t>SITUATIA PRIVIND VALOARE CONTRACT - SERVICII PARACLIN. RADIOLOGIE SI IMAGISTICA MEDICALA  CF. REGULARIZ. OCT/NOV 2020</t>
  </si>
  <si>
    <t xml:space="preserve">VALOARE CONTRACT DIMINUATA DIN OCTOMBRIE 2020  (lei) </t>
  </si>
  <si>
    <t xml:space="preserve">VALOARE CONTRACT SUPLIMENTATA IN NOIEMBRIE 2020  (lei) </t>
  </si>
  <si>
    <t>TOTAL VALOARE DIMINUATA/SUPLIMENTATA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</si>
</sst>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27" fillId="20" borderId="9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2" fontId="2" fillId="0" borderId="0" xfId="55" applyNumberFormat="1" applyFont="1" applyFill="1" applyBorder="1" applyAlignment="1">
      <alignment vertical="center"/>
      <protection/>
    </xf>
    <xf numFmtId="2" fontId="2" fillId="0" borderId="0" xfId="55" applyNumberFormat="1" applyFont="1" applyFill="1" applyBorder="1" applyAlignment="1">
      <alignment vertical="center" wrapText="1"/>
      <protection/>
    </xf>
    <xf numFmtId="4" fontId="2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55" applyNumberFormat="1" applyFont="1" applyFill="1" applyBorder="1" applyAlignment="1">
      <alignment vertical="center" wrapText="1"/>
      <protection/>
    </xf>
    <xf numFmtId="0" fontId="4" fillId="0" borderId="0" xfId="55" applyNumberFormat="1" applyFont="1" applyFill="1" applyBorder="1" applyAlignment="1">
      <alignment horizontal="left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/>
    </xf>
    <xf numFmtId="0" fontId="7" fillId="0" borderId="7" xfId="57" applyFont="1" applyFill="1" applyBorder="1" applyAlignment="1">
      <alignment horizontal="center" vertical="center" wrapText="1"/>
      <protection/>
    </xf>
    <xf numFmtId="4" fontId="7" fillId="0" borderId="7" xfId="56" applyNumberFormat="1" applyFont="1" applyFill="1" applyBorder="1" applyAlignment="1">
      <alignment horizontal="center" vertical="center" wrapText="1"/>
      <protection/>
    </xf>
    <xf numFmtId="1" fontId="8" fillId="0" borderId="7" xfId="57" applyNumberFormat="1" applyFont="1" applyFill="1" applyBorder="1" applyAlignment="1">
      <alignment horizontal="center" vertical="center" wrapText="1"/>
      <protection/>
    </xf>
    <xf numFmtId="1" fontId="8" fillId="0" borderId="7" xfId="56" applyNumberFormat="1" applyFont="1" applyFill="1" applyBorder="1" applyAlignment="1">
      <alignment horizontal="center" vertical="center" wrapText="1"/>
      <protection/>
    </xf>
    <xf numFmtId="0" fontId="1" fillId="24" borderId="7" xfId="55" applyNumberFormat="1" applyFont="1" applyFill="1" applyBorder="1" applyAlignment="1">
      <alignment horizontal="center" vertical="center" wrapText="1"/>
      <protection/>
    </xf>
    <xf numFmtId="0" fontId="1" fillId="0" borderId="0" xfId="56" applyFont="1" applyFill="1" applyAlignment="1">
      <alignment vertical="center"/>
      <protection/>
    </xf>
    <xf numFmtId="4" fontId="1" fillId="0" borderId="0" xfId="56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56" applyFont="1" applyFill="1" applyAlignment="1">
      <alignment vertical="center"/>
      <protection/>
    </xf>
    <xf numFmtId="4" fontId="7" fillId="0" borderId="0" xfId="56" applyNumberFormat="1" applyFont="1" applyFill="1" applyAlignment="1">
      <alignment vertical="center"/>
      <protection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171" fontId="11" fillId="0" borderId="7" xfId="42" applyFont="1" applyFill="1" applyBorder="1" applyAlignment="1">
      <alignment horizontal="center" vertical="center" wrapText="1"/>
    </xf>
    <xf numFmtId="171" fontId="1" fillId="0" borderId="7" xfId="42" applyFont="1" applyFill="1" applyBorder="1" applyAlignment="1">
      <alignment horizontal="center" vertical="center" wrapText="1"/>
    </xf>
    <xf numFmtId="1" fontId="11" fillId="0" borderId="7" xfId="57" applyNumberFormat="1" applyFont="1" applyFill="1" applyBorder="1" applyAlignment="1">
      <alignment horizontal="center" vertical="center" wrapText="1"/>
      <protection/>
    </xf>
    <xf numFmtId="0" fontId="1" fillId="0" borderId="0" xfId="55" applyNumberFormat="1" applyFont="1" applyFill="1" applyBorder="1" applyAlignment="1">
      <alignment horizontal="center" vertical="center" wrapText="1"/>
      <protection/>
    </xf>
    <xf numFmtId="0" fontId="1" fillId="24" borderId="0" xfId="55" applyNumberFormat="1" applyFont="1" applyFill="1" applyBorder="1" applyAlignment="1">
      <alignment horizontal="center" vertical="center" wrapText="1"/>
      <protection/>
    </xf>
    <xf numFmtId="171" fontId="1" fillId="0" borderId="0" xfId="42" applyFont="1" applyFill="1" applyBorder="1" applyAlignment="1">
      <alignment horizontal="center" vertical="center" wrapText="1"/>
    </xf>
    <xf numFmtId="171" fontId="11" fillId="0" borderId="0" xfId="42" applyFont="1" applyFill="1" applyBorder="1" applyAlignment="1">
      <alignment horizontal="center" vertical="center" wrapText="1"/>
    </xf>
    <xf numFmtId="171" fontId="8" fillId="0" borderId="0" xfId="42" applyFont="1" applyFill="1" applyBorder="1" applyAlignment="1">
      <alignment horizontal="center" vertical="center" wrapText="1"/>
    </xf>
    <xf numFmtId="43" fontId="8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7" fillId="0" borderId="0" xfId="55" applyNumberFormat="1" applyFont="1" applyFill="1" applyBorder="1" applyAlignment="1">
      <alignment horizontal="center" vertical="center" wrapText="1"/>
      <protection/>
    </xf>
    <xf numFmtId="0" fontId="7" fillId="24" borderId="0" xfId="55" applyNumberFormat="1" applyFont="1" applyFill="1" applyBorder="1" applyAlignment="1">
      <alignment horizontal="center" vertical="center" wrapText="1"/>
      <protection/>
    </xf>
    <xf numFmtId="0" fontId="5" fillId="0" borderId="0" xfId="56" applyFont="1" applyFill="1" applyAlignment="1">
      <alignment vertical="center"/>
      <protection/>
    </xf>
    <xf numFmtId="4" fontId="11" fillId="0" borderId="7" xfId="42" applyNumberFormat="1" applyFont="1" applyFill="1" applyBorder="1" applyAlignment="1">
      <alignment horizontal="right" vertical="center" wrapText="1"/>
    </xf>
    <xf numFmtId="4" fontId="1" fillId="0" borderId="7" xfId="42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1" fontId="8" fillId="0" borderId="11" xfId="55" applyNumberFormat="1" applyFont="1" applyFill="1" applyBorder="1" applyAlignment="1">
      <alignment horizontal="center" vertical="center" wrapText="1"/>
      <protection/>
    </xf>
    <xf numFmtId="1" fontId="8" fillId="0" borderId="12" xfId="55" applyNumberFormat="1" applyFont="1" applyFill="1" applyBorder="1" applyAlignment="1">
      <alignment horizontal="center" vertical="center" wrapText="1"/>
      <protection/>
    </xf>
    <xf numFmtId="0" fontId="7" fillId="0" borderId="12" xfId="55" applyNumberFormat="1" applyFont="1" applyFill="1" applyBorder="1" applyAlignment="1">
      <alignment horizontal="center" vertical="center" wrapText="1"/>
      <protection/>
    </xf>
    <xf numFmtId="0" fontId="7" fillId="0" borderId="13" xfId="56" applyFont="1" applyFill="1" applyBorder="1" applyAlignment="1">
      <alignment horizontal="center" vertical="center"/>
      <protection/>
    </xf>
    <xf numFmtId="0" fontId="7" fillId="0" borderId="14" xfId="56" applyFont="1" applyFill="1" applyBorder="1" applyAlignment="1">
      <alignment horizontal="center" vertical="center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0" fontId="7" fillId="0" borderId="11" xfId="55" applyNumberFormat="1" applyFont="1" applyFill="1" applyBorder="1" applyAlignment="1">
      <alignment horizontal="center" vertical="center" wrapText="1"/>
      <protection/>
    </xf>
    <xf numFmtId="0" fontId="7" fillId="0" borderId="15" xfId="56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7" fillId="0" borderId="12" xfId="56" applyFont="1" applyFill="1" applyBorder="1" applyAlignment="1">
      <alignment horizontal="center" vertical="center" wrapText="1"/>
      <protection/>
    </xf>
    <xf numFmtId="1" fontId="8" fillId="0" borderId="17" xfId="56" applyNumberFormat="1" applyFont="1" applyFill="1" applyBorder="1" applyAlignment="1">
      <alignment horizontal="center" vertical="center" wrapText="1"/>
      <protection/>
    </xf>
    <xf numFmtId="171" fontId="11" fillId="0" borderId="17" xfId="42" applyFont="1" applyFill="1" applyBorder="1" applyAlignment="1">
      <alignment horizontal="center" vertical="center" wrapText="1"/>
    </xf>
    <xf numFmtId="171" fontId="1" fillId="0" borderId="17" xfId="42" applyFont="1" applyFill="1" applyBorder="1" applyAlignment="1">
      <alignment horizontal="center" vertical="center" wrapText="1"/>
    </xf>
    <xf numFmtId="0" fontId="7" fillId="0" borderId="13" xfId="55" applyNumberFormat="1" applyFont="1" applyFill="1" applyBorder="1" applyAlignment="1">
      <alignment horizontal="center" vertical="center" wrapText="1"/>
      <protection/>
    </xf>
    <xf numFmtId="1" fontId="7" fillId="0" borderId="14" xfId="57" applyNumberFormat="1" applyFont="1" applyFill="1" applyBorder="1" applyAlignment="1">
      <alignment horizontal="center" vertical="center" wrapText="1"/>
      <protection/>
    </xf>
    <xf numFmtId="171" fontId="7" fillId="0" borderId="14" xfId="42" applyFont="1" applyFill="1" applyBorder="1" applyAlignment="1">
      <alignment horizontal="center" vertical="center" wrapText="1"/>
    </xf>
    <xf numFmtId="4" fontId="7" fillId="0" borderId="18" xfId="42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center" vertical="center" wrapText="1"/>
    </xf>
    <xf numFmtId="4" fontId="7" fillId="0" borderId="14" xfId="56" applyNumberFormat="1" applyFont="1" applyFill="1" applyBorder="1" applyAlignment="1">
      <alignment horizontal="right" vertical="center"/>
      <protection/>
    </xf>
    <xf numFmtId="4" fontId="7" fillId="0" borderId="18" xfId="56" applyNumberFormat="1" applyFont="1" applyFill="1" applyBorder="1" applyAlignment="1">
      <alignment horizontal="right" vertical="center"/>
      <protection/>
    </xf>
    <xf numFmtId="171" fontId="8" fillId="0" borderId="7" xfId="42" applyFont="1" applyFill="1" applyBorder="1" applyAlignment="1">
      <alignment horizontal="center" vertical="center" wrapText="1"/>
    </xf>
    <xf numFmtId="4" fontId="8" fillId="0" borderId="7" xfId="42" applyNumberFormat="1" applyFont="1" applyFill="1" applyBorder="1" applyAlignment="1">
      <alignment horizontal="right" vertical="center" wrapText="1"/>
    </xf>
    <xf numFmtId="4" fontId="1" fillId="0" borderId="17" xfId="42" applyNumberFormat="1" applyFont="1" applyFill="1" applyBorder="1" applyAlignment="1">
      <alignment horizontal="right" vertical="center" wrapText="1"/>
    </xf>
    <xf numFmtId="4" fontId="7" fillId="0" borderId="0" xfId="56" applyNumberFormat="1" applyFont="1" applyFill="1" applyBorder="1" applyAlignment="1">
      <alignment horizontal="center" vertical="center"/>
      <protection/>
    </xf>
    <xf numFmtId="1" fontId="8" fillId="0" borderId="20" xfId="55" applyNumberFormat="1" applyFont="1" applyFill="1" applyBorder="1" applyAlignment="1">
      <alignment horizontal="center" vertical="center" wrapText="1"/>
      <protection/>
    </xf>
    <xf numFmtId="1" fontId="8" fillId="0" borderId="21" xfId="57" applyNumberFormat="1" applyFont="1" applyFill="1" applyBorder="1" applyAlignment="1">
      <alignment horizontal="center" vertical="center" wrapText="1"/>
      <protection/>
    </xf>
    <xf numFmtId="1" fontId="11" fillId="0" borderId="22" xfId="57" applyNumberFormat="1" applyFont="1" applyFill="1" applyBorder="1" applyAlignment="1">
      <alignment horizontal="center" vertical="center" wrapText="1"/>
      <protection/>
    </xf>
    <xf numFmtId="1" fontId="11" fillId="0" borderId="23" xfId="57" applyNumberFormat="1" applyFont="1" applyFill="1" applyBorder="1" applyAlignment="1">
      <alignment horizontal="center" vertical="center" wrapText="1"/>
      <protection/>
    </xf>
    <xf numFmtId="0" fontId="1" fillId="24" borderId="23" xfId="55" applyNumberFormat="1" applyFont="1" applyFill="1" applyBorder="1" applyAlignment="1">
      <alignment horizontal="center" vertical="center" wrapText="1"/>
      <protection/>
    </xf>
    <xf numFmtId="4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1" fillId="0" borderId="0" xfId="42" applyNumberFormat="1" applyFont="1" applyFill="1" applyBorder="1" applyAlignment="1">
      <alignment horizontal="right" vertical="center"/>
    </xf>
    <xf numFmtId="4" fontId="8" fillId="0" borderId="0" xfId="42" applyNumberFormat="1" applyFont="1" applyFill="1" applyBorder="1" applyAlignment="1">
      <alignment horizontal="right" vertical="center"/>
    </xf>
    <xf numFmtId="49" fontId="7" fillId="0" borderId="0" xfId="56" applyNumberFormat="1" applyFont="1" applyFill="1" applyBorder="1" applyAlignment="1">
      <alignment horizontal="center" vertical="center"/>
      <protection/>
    </xf>
    <xf numFmtId="1" fontId="8" fillId="0" borderId="0" xfId="56" applyNumberFormat="1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center" vertical="center" wrapText="1"/>
      <protection/>
    </xf>
    <xf numFmtId="0" fontId="1" fillId="24" borderId="22" xfId="55" applyNumberFormat="1" applyFont="1" applyFill="1" applyBorder="1" applyAlignment="1">
      <alignment horizontal="center" vertical="center" wrapText="1"/>
      <protection/>
    </xf>
    <xf numFmtId="4" fontId="11" fillId="0" borderId="7" xfId="42" applyNumberFormat="1" applyFont="1" applyFill="1" applyBorder="1" applyAlignment="1">
      <alignment horizontal="right" vertical="center" wrapText="1"/>
    </xf>
    <xf numFmtId="0" fontId="7" fillId="0" borderId="24" xfId="56" applyFont="1" applyFill="1" applyBorder="1" applyAlignment="1">
      <alignment horizontal="center" vertical="center"/>
      <protection/>
    </xf>
    <xf numFmtId="4" fontId="7" fillId="0" borderId="25" xfId="42" applyNumberFormat="1" applyFont="1" applyFill="1" applyBorder="1" applyAlignment="1">
      <alignment horizontal="right" vertical="center"/>
    </xf>
    <xf numFmtId="4" fontId="11" fillId="0" borderId="14" xfId="42" applyNumberFormat="1" applyFont="1" applyFill="1" applyBorder="1" applyAlignment="1">
      <alignment horizontal="right" vertical="center" wrapText="1"/>
    </xf>
    <xf numFmtId="1" fontId="8" fillId="0" borderId="16" xfId="56" applyNumberFormat="1" applyFont="1" applyFill="1" applyBorder="1" applyAlignment="1">
      <alignment horizontal="center" vertical="center" wrapText="1"/>
      <protection/>
    </xf>
    <xf numFmtId="0" fontId="1" fillId="0" borderId="7" xfId="55" applyNumberFormat="1" applyFont="1" applyFill="1" applyBorder="1" applyAlignment="1">
      <alignment horizontal="center" vertical="center" wrapText="1"/>
      <protection/>
    </xf>
    <xf numFmtId="4" fontId="14" fillId="0" borderId="26" xfId="0" applyNumberFormat="1" applyFont="1" applyFill="1" applyBorder="1" applyAlignment="1">
      <alignment horizontal="right" vertical="center"/>
    </xf>
    <xf numFmtId="4" fontId="14" fillId="0" borderId="7" xfId="0" applyNumberFormat="1" applyFont="1" applyFill="1" applyBorder="1" applyAlignment="1">
      <alignment horizontal="right" vertical="center" wrapText="1"/>
    </xf>
    <xf numFmtId="1" fontId="8" fillId="0" borderId="21" xfId="56" applyNumberFormat="1" applyFont="1" applyFill="1" applyBorder="1" applyAlignment="1">
      <alignment horizontal="center" vertical="center" wrapText="1"/>
      <protection/>
    </xf>
    <xf numFmtId="0" fontId="7" fillId="0" borderId="27" xfId="56" applyFont="1" applyFill="1" applyBorder="1" applyAlignment="1">
      <alignment horizontal="center" vertical="center"/>
      <protection/>
    </xf>
    <xf numFmtId="0" fontId="1" fillId="24" borderId="28" xfId="55" applyNumberFormat="1" applyFont="1" applyFill="1" applyBorder="1" applyAlignment="1">
      <alignment horizontal="center" vertical="center" wrapText="1"/>
      <protection/>
    </xf>
    <xf numFmtId="0" fontId="1" fillId="24" borderId="14" xfId="55" applyNumberFormat="1" applyFont="1" applyFill="1" applyBorder="1" applyAlignment="1">
      <alignment horizontal="center" vertical="center" wrapText="1"/>
      <protection/>
    </xf>
    <xf numFmtId="0" fontId="7" fillId="0" borderId="29" xfId="56" applyFont="1" applyFill="1" applyBorder="1" applyAlignment="1">
      <alignment horizontal="center" vertical="center" wrapText="1"/>
      <protection/>
    </xf>
    <xf numFmtId="0" fontId="7" fillId="0" borderId="24" xfId="56" applyFont="1" applyFill="1" applyBorder="1" applyAlignment="1">
      <alignment horizontal="center" vertical="center" wrapText="1"/>
      <protection/>
    </xf>
    <xf numFmtId="0" fontId="7" fillId="0" borderId="30" xfId="57" applyFont="1" applyFill="1" applyBorder="1" applyAlignment="1">
      <alignment horizontal="center" vertical="center" wrapText="1"/>
      <protection/>
    </xf>
    <xf numFmtId="0" fontId="7" fillId="0" borderId="25" xfId="57" applyFont="1" applyFill="1" applyBorder="1" applyAlignment="1">
      <alignment horizontal="center" vertical="center" wrapText="1"/>
      <protection/>
    </xf>
    <xf numFmtId="4" fontId="7" fillId="0" borderId="31" xfId="56" applyNumberFormat="1" applyFont="1" applyFill="1" applyBorder="1" applyAlignment="1">
      <alignment horizontal="center" vertical="center" wrapText="1"/>
      <protection/>
    </xf>
    <xf numFmtId="4" fontId="7" fillId="0" borderId="17" xfId="56" applyNumberFormat="1" applyFont="1" applyFill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" fontId="7" fillId="0" borderId="16" xfId="56" applyNumberFormat="1" applyFont="1" applyFill="1" applyBorder="1" applyAlignment="1">
      <alignment horizontal="center" vertical="center" wrapText="1"/>
      <protection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2" fillId="0" borderId="0" xfId="55" applyNumberFormat="1" applyFont="1" applyFill="1" applyBorder="1" applyAlignment="1">
      <alignment horizontal="center" vertical="center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0" fontId="7" fillId="0" borderId="15" xfId="56" applyFont="1" applyFill="1" applyBorder="1" applyAlignment="1">
      <alignment horizontal="center" vertical="center" wrapText="1"/>
      <protection/>
    </xf>
    <xf numFmtId="0" fontId="7" fillId="0" borderId="39" xfId="56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7" fillId="0" borderId="40" xfId="57" applyFont="1" applyFill="1" applyBorder="1" applyAlignment="1">
      <alignment horizontal="center" vertical="center" wrapText="1"/>
      <protection/>
    </xf>
    <xf numFmtId="4" fontId="7" fillId="0" borderId="30" xfId="56" applyNumberFormat="1" applyFont="1" applyFill="1" applyBorder="1" applyAlignment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 wrapText="1"/>
    </xf>
    <xf numFmtId="4" fontId="14" fillId="0" borderId="42" xfId="0" applyNumberFormat="1" applyFont="1" applyBorder="1" applyAlignment="1">
      <alignment horizontal="right" vertical="center" wrapText="1"/>
    </xf>
    <xf numFmtId="4" fontId="14" fillId="0" borderId="43" xfId="0" applyNumberFormat="1" applyFont="1" applyBorder="1" applyAlignment="1">
      <alignment horizontal="right" vertical="center" wrapText="1"/>
    </xf>
    <xf numFmtId="4" fontId="14" fillId="0" borderId="16" xfId="0" applyNumberFormat="1" applyFont="1" applyFill="1" applyBorder="1" applyAlignment="1">
      <alignment horizontal="right" vertical="center" wrapText="1"/>
    </xf>
    <xf numFmtId="4" fontId="14" fillId="0" borderId="31" xfId="0" applyNumberFormat="1" applyFont="1" applyFill="1" applyBorder="1" applyAlignment="1">
      <alignment horizontal="right" vertical="center" wrapText="1"/>
    </xf>
    <xf numFmtId="4" fontId="14" fillId="0" borderId="44" xfId="0" applyNumberFormat="1" applyFont="1" applyBorder="1" applyAlignment="1">
      <alignment horizontal="right" vertical="center" wrapText="1"/>
    </xf>
    <xf numFmtId="4" fontId="14" fillId="0" borderId="45" xfId="0" applyNumberFormat="1" applyFont="1" applyBorder="1" applyAlignment="1">
      <alignment horizontal="right" vertical="center" wrapText="1"/>
    </xf>
    <xf numFmtId="4" fontId="14" fillId="0" borderId="7" xfId="0" applyNumberFormat="1" applyFont="1" applyFill="1" applyBorder="1" applyAlignment="1">
      <alignment horizontal="right" vertical="center" wrapText="1"/>
    </xf>
    <xf numFmtId="4" fontId="14" fillId="0" borderId="17" xfId="0" applyNumberFormat="1" applyFont="1" applyFill="1" applyBorder="1" applyAlignment="1">
      <alignment horizontal="right" vertical="center" wrapText="1"/>
    </xf>
    <xf numFmtId="4" fontId="14" fillId="0" borderId="23" xfId="0" applyNumberFormat="1" applyFont="1" applyBorder="1" applyAlignment="1">
      <alignment horizontal="right" vertical="center" wrapText="1"/>
    </xf>
    <xf numFmtId="4" fontId="14" fillId="0" borderId="46" xfId="0" applyNumberFormat="1" applyFont="1" applyBorder="1" applyAlignment="1">
      <alignment horizontal="right" vertical="center" wrapText="1"/>
    </xf>
    <xf numFmtId="4" fontId="14" fillId="0" borderId="28" xfId="0" applyNumberFormat="1" applyFont="1" applyBorder="1" applyAlignment="1">
      <alignment horizontal="right" vertical="center" wrapText="1"/>
    </xf>
    <xf numFmtId="4" fontId="14" fillId="0" borderId="47" xfId="0" applyNumberFormat="1" applyFont="1" applyBorder="1" applyAlignment="1">
      <alignment horizontal="right" vertical="center" wrapText="1"/>
    </xf>
    <xf numFmtId="4" fontId="14" fillId="0" borderId="14" xfId="0" applyNumberFormat="1" applyFont="1" applyFill="1" applyBorder="1" applyAlignment="1">
      <alignment horizontal="right" vertical="center" wrapText="1"/>
    </xf>
    <xf numFmtId="4" fontId="14" fillId="0" borderId="18" xfId="0" applyNumberFormat="1" applyFont="1" applyFill="1" applyBorder="1" applyAlignment="1">
      <alignment horizontal="right" vertical="center" wrapText="1"/>
    </xf>
    <xf numFmtId="0" fontId="30" fillId="0" borderId="42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4" fontId="30" fillId="0" borderId="27" xfId="0" applyNumberFormat="1" applyFont="1" applyBorder="1" applyAlignment="1">
      <alignment horizontal="right" vertical="center"/>
    </xf>
    <xf numFmtId="4" fontId="30" fillId="0" borderId="41" xfId="0" applyNumberFormat="1" applyFont="1" applyBorder="1" applyAlignment="1">
      <alignment horizontal="right" vertical="center"/>
    </xf>
    <xf numFmtId="4" fontId="30" fillId="0" borderId="37" xfId="0" applyNumberFormat="1" applyFont="1" applyBorder="1" applyAlignment="1">
      <alignment horizontal="right" vertical="center"/>
    </xf>
    <xf numFmtId="4" fontId="14" fillId="0" borderId="27" xfId="0" applyNumberFormat="1" applyFont="1" applyBorder="1" applyAlignment="1">
      <alignment horizontal="right" vertical="center" wrapText="1"/>
    </xf>
    <xf numFmtId="4" fontId="14" fillId="0" borderId="41" xfId="0" applyNumberFormat="1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29.57421875" style="0" customWidth="1"/>
    <col min="8" max="9" width="16.57421875" style="0" customWidth="1"/>
    <col min="10" max="10" width="14.7109375" style="0" bestFit="1" customWidth="1"/>
  </cols>
  <sheetData>
    <row r="1" spans="1:11" ht="15.75" customHeight="1">
      <c r="A1" s="1" t="s">
        <v>11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19" customFormat="1" ht="15" customHeight="1">
      <c r="A3" s="6" t="s">
        <v>10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.75">
      <c r="A4" s="111" t="s">
        <v>30</v>
      </c>
      <c r="B4" s="111"/>
      <c r="C4" s="111"/>
      <c r="D4" s="111"/>
      <c r="E4" s="111"/>
      <c r="F4" s="111"/>
      <c r="G4" s="111"/>
      <c r="H4" s="111"/>
    </row>
    <row r="5" ht="20.25" customHeight="1" thickBot="1"/>
    <row r="6" spans="1:11" s="21" customFormat="1" ht="27" customHeight="1">
      <c r="A6" s="54" t="s">
        <v>25</v>
      </c>
      <c r="B6" s="55" t="s">
        <v>1</v>
      </c>
      <c r="C6" s="105" t="s">
        <v>2</v>
      </c>
      <c r="D6" s="105"/>
      <c r="E6" s="105"/>
      <c r="F6" s="105"/>
      <c r="G6" s="100" t="s">
        <v>3</v>
      </c>
      <c r="H6" s="112"/>
      <c r="I6" s="20"/>
      <c r="J6" s="20"/>
      <c r="K6" s="20"/>
    </row>
    <row r="7" spans="1:11" s="21" customFormat="1" ht="39.75" customHeight="1">
      <c r="A7" s="56"/>
      <c r="B7" s="9"/>
      <c r="C7" s="10" t="s">
        <v>4</v>
      </c>
      <c r="D7" s="10" t="s">
        <v>5</v>
      </c>
      <c r="E7" s="10" t="s">
        <v>6</v>
      </c>
      <c r="F7" s="10" t="s">
        <v>7</v>
      </c>
      <c r="G7" s="101"/>
      <c r="H7" s="112"/>
      <c r="I7" s="20"/>
      <c r="J7" s="20"/>
      <c r="K7" s="20"/>
    </row>
    <row r="8" spans="1:11" s="23" customFormat="1" ht="12.75">
      <c r="A8" s="48">
        <v>0</v>
      </c>
      <c r="B8" s="11">
        <v>1</v>
      </c>
      <c r="C8" s="12">
        <v>2</v>
      </c>
      <c r="D8" s="12">
        <v>3</v>
      </c>
      <c r="E8" s="12">
        <v>4</v>
      </c>
      <c r="F8" s="12" t="s">
        <v>8</v>
      </c>
      <c r="G8" s="57">
        <v>6</v>
      </c>
      <c r="H8" s="28"/>
      <c r="I8" s="22"/>
      <c r="J8" s="22"/>
      <c r="K8" s="22"/>
    </row>
    <row r="9" spans="1:11" s="23" customFormat="1" ht="17.25" customHeight="1">
      <c r="A9" s="48">
        <v>1</v>
      </c>
      <c r="B9" s="33" t="s">
        <v>12</v>
      </c>
      <c r="C9" s="31"/>
      <c r="D9" s="31"/>
      <c r="E9" s="31"/>
      <c r="F9" s="67">
        <f aca="true" t="shared" si="0" ref="F9:F18">C9+D9+E9</f>
        <v>0</v>
      </c>
      <c r="G9" s="58">
        <v>0</v>
      </c>
      <c r="H9" s="28"/>
      <c r="I9" s="22"/>
      <c r="J9" s="22"/>
      <c r="K9" s="22"/>
    </row>
    <row r="10" spans="1:11" s="23" customFormat="1" ht="15.75" customHeight="1">
      <c r="A10" s="48">
        <v>2</v>
      </c>
      <c r="B10" s="33" t="s">
        <v>13</v>
      </c>
      <c r="C10" s="31"/>
      <c r="D10" s="31"/>
      <c r="E10" s="31"/>
      <c r="F10" s="67">
        <f t="shared" si="0"/>
        <v>0</v>
      </c>
      <c r="G10" s="58">
        <v>0</v>
      </c>
      <c r="H10" s="28"/>
      <c r="I10" s="22"/>
      <c r="J10" s="22"/>
      <c r="K10" s="22"/>
    </row>
    <row r="11" spans="1:11" s="23" customFormat="1" ht="18" customHeight="1">
      <c r="A11" s="48">
        <v>3</v>
      </c>
      <c r="B11" s="33" t="s">
        <v>14</v>
      </c>
      <c r="C11" s="31"/>
      <c r="D11" s="31"/>
      <c r="E11" s="31"/>
      <c r="F11" s="67">
        <f t="shared" si="0"/>
        <v>0</v>
      </c>
      <c r="G11" s="58">
        <v>0</v>
      </c>
      <c r="H11" s="28"/>
      <c r="I11" s="22"/>
      <c r="J11" s="22"/>
      <c r="K11" s="22"/>
    </row>
    <row r="12" spans="1:11" s="23" customFormat="1" ht="26.25" customHeight="1">
      <c r="A12" s="48">
        <v>4</v>
      </c>
      <c r="B12" s="33" t="s">
        <v>15</v>
      </c>
      <c r="C12" s="31">
        <v>1043.3</v>
      </c>
      <c r="D12" s="31">
        <v>35</v>
      </c>
      <c r="E12" s="31">
        <v>313</v>
      </c>
      <c r="F12" s="67">
        <f t="shared" si="0"/>
        <v>1391.3</v>
      </c>
      <c r="G12" s="58">
        <v>0</v>
      </c>
      <c r="H12" s="28"/>
      <c r="I12" s="22"/>
      <c r="J12" s="22"/>
      <c r="K12" s="22"/>
    </row>
    <row r="13" spans="1:11" s="23" customFormat="1" ht="22.5" customHeight="1">
      <c r="A13" s="49">
        <v>5</v>
      </c>
      <c r="B13" s="89" t="s">
        <v>18</v>
      </c>
      <c r="C13" s="32">
        <v>115.8</v>
      </c>
      <c r="D13" s="32">
        <v>35</v>
      </c>
      <c r="E13" s="32">
        <v>50.17</v>
      </c>
      <c r="F13" s="67">
        <f t="shared" si="0"/>
        <v>200.97000000000003</v>
      </c>
      <c r="G13" s="59">
        <v>0</v>
      </c>
      <c r="H13" s="28"/>
      <c r="I13" s="22"/>
      <c r="J13" s="22"/>
      <c r="K13" s="22"/>
    </row>
    <row r="14" spans="1:11" s="23" customFormat="1" ht="12.75">
      <c r="A14" s="49">
        <v>6</v>
      </c>
      <c r="B14" s="89" t="s">
        <v>23</v>
      </c>
      <c r="C14" s="32"/>
      <c r="D14" s="32"/>
      <c r="E14" s="32"/>
      <c r="F14" s="67">
        <f t="shared" si="0"/>
        <v>0</v>
      </c>
      <c r="G14" s="59"/>
      <c r="H14" s="28"/>
      <c r="I14" s="22"/>
      <c r="J14" s="22"/>
      <c r="K14" s="22"/>
    </row>
    <row r="15" spans="1:11" s="23" customFormat="1" ht="18" customHeight="1">
      <c r="A15" s="48">
        <v>7</v>
      </c>
      <c r="B15" s="33" t="s">
        <v>16</v>
      </c>
      <c r="C15" s="44">
        <v>1.66</v>
      </c>
      <c r="D15" s="44">
        <v>0</v>
      </c>
      <c r="E15" s="44">
        <v>18.33</v>
      </c>
      <c r="F15" s="68">
        <f>C15+D15+E15</f>
        <v>19.99</v>
      </c>
      <c r="G15" s="58">
        <v>0</v>
      </c>
      <c r="H15" s="28"/>
      <c r="I15" s="22"/>
      <c r="J15" s="22"/>
      <c r="K15" s="22"/>
    </row>
    <row r="16" spans="1:11" s="23" customFormat="1" ht="18.75" customHeight="1">
      <c r="A16" s="48">
        <v>8</v>
      </c>
      <c r="B16" s="33" t="s">
        <v>22</v>
      </c>
      <c r="C16" s="44">
        <v>3.4</v>
      </c>
      <c r="D16" s="44">
        <v>0</v>
      </c>
      <c r="E16" s="44">
        <v>4.4</v>
      </c>
      <c r="F16" s="68">
        <f t="shared" si="0"/>
        <v>7.800000000000001</v>
      </c>
      <c r="G16" s="58"/>
      <c r="H16" s="28"/>
      <c r="I16" s="22"/>
      <c r="J16" s="22"/>
      <c r="K16" s="22"/>
    </row>
    <row r="17" spans="1:11" s="23" customFormat="1" ht="28.5" customHeight="1">
      <c r="A17" s="48">
        <v>9</v>
      </c>
      <c r="B17" s="33" t="s">
        <v>17</v>
      </c>
      <c r="C17" s="31"/>
      <c r="D17" s="44"/>
      <c r="E17" s="31"/>
      <c r="F17" s="67">
        <f t="shared" si="0"/>
        <v>0</v>
      </c>
      <c r="G17" s="58">
        <v>0</v>
      </c>
      <c r="H17" s="28"/>
      <c r="I17" s="22"/>
      <c r="J17" s="22"/>
      <c r="K17" s="22"/>
    </row>
    <row r="18" spans="1:11" s="23" customFormat="1" ht="21" customHeight="1">
      <c r="A18" s="49">
        <v>10</v>
      </c>
      <c r="B18" s="89" t="s">
        <v>19</v>
      </c>
      <c r="C18" s="32">
        <v>4.25</v>
      </c>
      <c r="D18" s="45">
        <v>0</v>
      </c>
      <c r="E18" s="32">
        <v>3.66</v>
      </c>
      <c r="F18" s="67">
        <f t="shared" si="0"/>
        <v>7.91</v>
      </c>
      <c r="G18" s="59">
        <v>0</v>
      </c>
      <c r="H18" s="28"/>
      <c r="I18" s="22"/>
      <c r="J18" s="22"/>
      <c r="K18" s="22"/>
    </row>
    <row r="19" spans="1:11" ht="18.75" customHeight="1" thickBot="1">
      <c r="A19" s="60" t="s">
        <v>24</v>
      </c>
      <c r="B19" s="61" t="s">
        <v>7</v>
      </c>
      <c r="C19" s="62">
        <f>SUM(C9:C18)</f>
        <v>1168.41</v>
      </c>
      <c r="D19" s="62">
        <f>SUM(D9:D18)</f>
        <v>70</v>
      </c>
      <c r="E19" s="62">
        <f>SUM(E9:E18)</f>
        <v>389.56</v>
      </c>
      <c r="F19" s="62">
        <f>SUM(F9:F18)</f>
        <v>1627.97</v>
      </c>
      <c r="G19" s="63">
        <f>SUM(G9:G18)</f>
        <v>0</v>
      </c>
      <c r="H19" s="30"/>
      <c r="I19" s="4"/>
      <c r="J19" s="4"/>
      <c r="K19" s="4"/>
    </row>
    <row r="20" spans="1:8" s="4" customFormat="1" ht="45" customHeight="1" thickBot="1">
      <c r="A20" s="41"/>
      <c r="B20" s="42"/>
      <c r="C20" s="102" t="s">
        <v>31</v>
      </c>
      <c r="D20" s="103"/>
      <c r="E20" s="103"/>
      <c r="F20" s="104"/>
      <c r="G20" s="64" t="s">
        <v>26</v>
      </c>
      <c r="H20" s="30"/>
    </row>
    <row r="21" spans="1:8" s="4" customFormat="1" ht="16.5" customHeight="1" thickBot="1">
      <c r="A21" s="34"/>
      <c r="B21" s="35"/>
      <c r="C21" s="36"/>
      <c r="D21" s="36"/>
      <c r="E21" s="36"/>
      <c r="F21" s="37"/>
      <c r="G21" s="36"/>
      <c r="H21" s="30"/>
    </row>
    <row r="22" spans="1:8" s="4" customFormat="1" ht="29.25" customHeight="1">
      <c r="A22" s="54" t="s">
        <v>0</v>
      </c>
      <c r="B22" s="55" t="s">
        <v>1</v>
      </c>
      <c r="C22" s="105" t="s">
        <v>2</v>
      </c>
      <c r="D22" s="105"/>
      <c r="E22" s="105"/>
      <c r="F22" s="105"/>
      <c r="G22" s="100" t="s">
        <v>3</v>
      </c>
      <c r="H22" s="30"/>
    </row>
    <row r="23" spans="1:8" s="4" customFormat="1" ht="42" customHeight="1">
      <c r="A23" s="56"/>
      <c r="B23" s="9"/>
      <c r="C23" s="10" t="s">
        <v>4</v>
      </c>
      <c r="D23" s="10" t="s">
        <v>5</v>
      </c>
      <c r="E23" s="10" t="s">
        <v>6</v>
      </c>
      <c r="F23" s="10" t="s">
        <v>7</v>
      </c>
      <c r="G23" s="101"/>
      <c r="H23" s="30"/>
    </row>
    <row r="24" spans="1:8" s="4" customFormat="1" ht="15">
      <c r="A24" s="48">
        <v>0</v>
      </c>
      <c r="B24" s="11">
        <v>1</v>
      </c>
      <c r="C24" s="12">
        <v>2</v>
      </c>
      <c r="D24" s="12">
        <v>3</v>
      </c>
      <c r="E24" s="12">
        <v>4</v>
      </c>
      <c r="F24" s="12" t="s">
        <v>8</v>
      </c>
      <c r="G24" s="57">
        <v>6</v>
      </c>
      <c r="H24" s="30"/>
    </row>
    <row r="25" spans="1:11" ht="30" customHeight="1">
      <c r="A25" s="49">
        <v>13</v>
      </c>
      <c r="B25" s="13" t="s">
        <v>20</v>
      </c>
      <c r="C25" s="32"/>
      <c r="D25" s="32"/>
      <c r="E25" s="32"/>
      <c r="F25" s="67">
        <f>C25+D25+E25</f>
        <v>0</v>
      </c>
      <c r="G25" s="59"/>
      <c r="H25" s="30"/>
      <c r="I25" s="4"/>
      <c r="J25" s="4"/>
      <c r="K25" s="4"/>
    </row>
    <row r="26" spans="1:11" ht="30" customHeight="1">
      <c r="A26" s="49">
        <v>14</v>
      </c>
      <c r="B26" s="89" t="s">
        <v>21</v>
      </c>
      <c r="C26" s="45"/>
      <c r="D26" s="45"/>
      <c r="E26" s="45"/>
      <c r="F26" s="68" t="s">
        <v>32</v>
      </c>
      <c r="G26" s="69">
        <v>0</v>
      </c>
      <c r="H26" s="30"/>
      <c r="I26" s="4"/>
      <c r="J26" s="4"/>
      <c r="K26" s="4"/>
    </row>
    <row r="27" spans="1:11" s="23" customFormat="1" ht="13.5" thickBot="1">
      <c r="A27" s="50" t="s">
        <v>24</v>
      </c>
      <c r="B27" s="51" t="s">
        <v>7</v>
      </c>
      <c r="C27" s="65">
        <f>SUM(C25:C26)</f>
        <v>0</v>
      </c>
      <c r="D27" s="65">
        <f>SUM(D25:D26)</f>
        <v>0</v>
      </c>
      <c r="E27" s="65">
        <f>SUM(E25:E26)</f>
        <v>0</v>
      </c>
      <c r="F27" s="65">
        <f>SUM(F25:F26)</f>
        <v>0</v>
      </c>
      <c r="G27" s="66">
        <f>SUM(G25:G26)</f>
        <v>0</v>
      </c>
      <c r="H27" s="28"/>
      <c r="I27" s="22"/>
      <c r="J27" s="22"/>
      <c r="K27" s="22"/>
    </row>
    <row r="28" spans="1:7" ht="55.5" customHeight="1" thickBot="1">
      <c r="A28" s="41"/>
      <c r="B28" s="42"/>
      <c r="C28" s="102" t="s">
        <v>33</v>
      </c>
      <c r="D28" s="103"/>
      <c r="E28" s="103"/>
      <c r="F28" s="104"/>
      <c r="G28" s="64" t="s">
        <v>28</v>
      </c>
    </row>
    <row r="30" ht="13.5" customHeight="1"/>
    <row r="31" ht="30.75" customHeight="1"/>
    <row r="32" spans="1:9" s="29" customFormat="1" ht="15.75">
      <c r="A32" s="43" t="s">
        <v>34</v>
      </c>
      <c r="B32" s="14"/>
      <c r="C32" s="15"/>
      <c r="D32" s="16"/>
      <c r="E32" s="15"/>
      <c r="F32" s="15"/>
      <c r="G32" s="15"/>
      <c r="H32" s="15"/>
      <c r="I32"/>
    </row>
    <row r="33" spans="1:8" ht="15.75" customHeight="1" thickBot="1">
      <c r="A33" s="17"/>
      <c r="B33" s="17"/>
      <c r="C33" s="18"/>
      <c r="D33" s="18"/>
      <c r="E33" s="18"/>
      <c r="F33" s="18"/>
      <c r="G33" s="18"/>
      <c r="H33" s="18"/>
    </row>
    <row r="34" spans="1:9" ht="15" customHeight="1">
      <c r="A34" s="113" t="s">
        <v>25</v>
      </c>
      <c r="B34" s="115" t="s">
        <v>1</v>
      </c>
      <c r="C34" s="117" t="s">
        <v>35</v>
      </c>
      <c r="D34" s="106" t="s">
        <v>36</v>
      </c>
      <c r="E34" s="110"/>
      <c r="F34" s="106" t="s">
        <v>37</v>
      </c>
      <c r="G34" s="107"/>
      <c r="H34" s="70"/>
      <c r="I34" s="70"/>
    </row>
    <row r="35" spans="1:10" ht="55.5" customHeight="1" thickBot="1">
      <c r="A35" s="114"/>
      <c r="B35" s="116"/>
      <c r="C35" s="118"/>
      <c r="D35" s="108"/>
      <c r="E35" s="119"/>
      <c r="F35" s="108"/>
      <c r="G35" s="109"/>
      <c r="H35" s="80"/>
      <c r="I35" s="80"/>
      <c r="J35" s="24"/>
    </row>
    <row r="36" spans="1:10" ht="17.25" customHeight="1" thickBot="1">
      <c r="A36" s="71">
        <v>0</v>
      </c>
      <c r="B36" s="72">
        <v>1</v>
      </c>
      <c r="C36" s="92">
        <v>2</v>
      </c>
      <c r="D36" s="106">
        <v>3</v>
      </c>
      <c r="E36" s="110"/>
      <c r="F36" s="106" t="s">
        <v>29</v>
      </c>
      <c r="G36" s="107"/>
      <c r="H36" s="81"/>
      <c r="I36" s="81"/>
      <c r="J36" s="25"/>
    </row>
    <row r="37" spans="1:10" s="26" customFormat="1" ht="20.25" customHeight="1">
      <c r="A37" s="47">
        <v>1</v>
      </c>
      <c r="B37" s="73" t="s">
        <v>12</v>
      </c>
      <c r="C37" s="90">
        <v>-9695.25</v>
      </c>
      <c r="D37" s="120">
        <v>0</v>
      </c>
      <c r="E37" s="121"/>
      <c r="F37" s="122">
        <f>C37+D37</f>
        <v>-9695.25</v>
      </c>
      <c r="G37" s="123"/>
      <c r="H37" s="78"/>
      <c r="I37" s="79"/>
      <c r="J37" s="39"/>
    </row>
    <row r="38" spans="1:10" s="26" customFormat="1" ht="18" customHeight="1">
      <c r="A38" s="48">
        <v>2</v>
      </c>
      <c r="B38" s="74" t="s">
        <v>13</v>
      </c>
      <c r="C38" s="90">
        <v>-21705.81</v>
      </c>
      <c r="D38" s="124">
        <v>0</v>
      </c>
      <c r="E38" s="125"/>
      <c r="F38" s="126">
        <f aca="true" t="shared" si="1" ref="F38:F46">C38+D38</f>
        <v>-21705.81</v>
      </c>
      <c r="G38" s="127"/>
      <c r="H38" s="78"/>
      <c r="I38" s="79"/>
      <c r="J38" s="39"/>
    </row>
    <row r="39" spans="1:10" s="26" customFormat="1" ht="18" customHeight="1">
      <c r="A39" s="48">
        <v>3</v>
      </c>
      <c r="B39" s="74" t="s">
        <v>14</v>
      </c>
      <c r="C39" s="90">
        <v>-25254.41</v>
      </c>
      <c r="D39" s="128">
        <v>0</v>
      </c>
      <c r="E39" s="129"/>
      <c r="F39" s="126">
        <f t="shared" si="1"/>
        <v>-25254.41</v>
      </c>
      <c r="G39" s="127"/>
      <c r="H39" s="78"/>
      <c r="I39" s="79"/>
      <c r="J39" s="39"/>
    </row>
    <row r="40" spans="1:10" s="26" customFormat="1" ht="28.5" customHeight="1">
      <c r="A40" s="48">
        <v>5</v>
      </c>
      <c r="B40" s="74" t="s">
        <v>15</v>
      </c>
      <c r="C40" s="84">
        <v>-5.78</v>
      </c>
      <c r="D40" s="128">
        <v>56694.36</v>
      </c>
      <c r="E40" s="129"/>
      <c r="F40" s="126">
        <f t="shared" si="1"/>
        <v>56688.58</v>
      </c>
      <c r="G40" s="127"/>
      <c r="H40" s="78"/>
      <c r="I40" s="79"/>
      <c r="J40" s="39"/>
    </row>
    <row r="41" spans="1:10" s="26" customFormat="1" ht="23.25" customHeight="1">
      <c r="A41" s="49">
        <v>6</v>
      </c>
      <c r="B41" s="75" t="s">
        <v>18</v>
      </c>
      <c r="C41" s="91">
        <v>-1.1</v>
      </c>
      <c r="D41" s="124">
        <v>8189.37</v>
      </c>
      <c r="E41" s="125"/>
      <c r="F41" s="126">
        <f t="shared" si="1"/>
        <v>8188.2699999999995</v>
      </c>
      <c r="G41" s="127"/>
      <c r="H41" s="76"/>
      <c r="I41" s="79"/>
      <c r="J41" s="39"/>
    </row>
    <row r="42" spans="1:10" s="26" customFormat="1" ht="20.25" customHeight="1">
      <c r="A42" s="49">
        <v>7</v>
      </c>
      <c r="B42" s="75" t="s">
        <v>27</v>
      </c>
      <c r="C42" s="84">
        <v>-1044.66</v>
      </c>
      <c r="D42" s="128">
        <v>0</v>
      </c>
      <c r="E42" s="129"/>
      <c r="F42" s="126">
        <f t="shared" si="1"/>
        <v>-1044.66</v>
      </c>
      <c r="G42" s="127"/>
      <c r="H42" s="76"/>
      <c r="I42" s="79"/>
      <c r="J42" s="39"/>
    </row>
    <row r="43" spans="1:10" ht="24" customHeight="1">
      <c r="A43" s="48">
        <v>8</v>
      </c>
      <c r="B43" s="74" t="s">
        <v>16</v>
      </c>
      <c r="C43" s="84">
        <v>-26.32</v>
      </c>
      <c r="D43" s="128">
        <v>814.58</v>
      </c>
      <c r="E43" s="129"/>
      <c r="F43" s="126">
        <f t="shared" si="1"/>
        <v>788.26</v>
      </c>
      <c r="G43" s="127"/>
      <c r="H43" s="77"/>
      <c r="I43" s="79"/>
      <c r="J43" s="39"/>
    </row>
    <row r="44" spans="1:10" ht="24.75" customHeight="1">
      <c r="A44" s="48">
        <v>9</v>
      </c>
      <c r="B44" s="74" t="s">
        <v>22</v>
      </c>
      <c r="C44" s="84">
        <v>-24.54</v>
      </c>
      <c r="D44" s="124">
        <v>317.84</v>
      </c>
      <c r="E44" s="125"/>
      <c r="F44" s="126">
        <f t="shared" si="1"/>
        <v>293.29999999999995</v>
      </c>
      <c r="G44" s="127"/>
      <c r="H44" s="77"/>
      <c r="I44" s="79"/>
      <c r="J44" s="39"/>
    </row>
    <row r="45" spans="1:10" ht="25.5">
      <c r="A45" s="48">
        <v>10</v>
      </c>
      <c r="B45" s="74" t="s">
        <v>17</v>
      </c>
      <c r="C45" s="84">
        <v>-1494.31</v>
      </c>
      <c r="D45" s="128">
        <v>0</v>
      </c>
      <c r="E45" s="129"/>
      <c r="F45" s="126">
        <f t="shared" si="1"/>
        <v>-1494.31</v>
      </c>
      <c r="G45" s="127"/>
      <c r="H45" s="77"/>
      <c r="I45" s="79"/>
      <c r="J45" s="39"/>
    </row>
    <row r="46" spans="1:10" ht="26.25" customHeight="1" thickBot="1">
      <c r="A46" s="60">
        <v>11</v>
      </c>
      <c r="B46" s="94" t="s">
        <v>19</v>
      </c>
      <c r="C46" s="87">
        <v>0</v>
      </c>
      <c r="D46" s="130">
        <v>322.33</v>
      </c>
      <c r="E46" s="131"/>
      <c r="F46" s="132">
        <f t="shared" si="1"/>
        <v>322.33</v>
      </c>
      <c r="G46" s="133"/>
      <c r="H46" s="77"/>
      <c r="I46" s="79"/>
      <c r="J46" s="39"/>
    </row>
    <row r="47" spans="1:10" ht="15.75" thickBot="1">
      <c r="A47" s="85" t="s">
        <v>9</v>
      </c>
      <c r="B47" s="93" t="s">
        <v>7</v>
      </c>
      <c r="C47" s="86">
        <f>SUM(C37:C46)</f>
        <v>-59252.18</v>
      </c>
      <c r="D47" s="137">
        <f>SUM(D37:E46)</f>
        <v>66338.48</v>
      </c>
      <c r="E47" s="138"/>
      <c r="F47" s="137">
        <f>SUM(F37:G46)</f>
        <v>7086.300000000001</v>
      </c>
      <c r="G47" s="139"/>
      <c r="H47" s="78"/>
      <c r="I47" s="79"/>
      <c r="J47" s="27"/>
    </row>
    <row r="48" spans="1:10" ht="15.75" thickBot="1">
      <c r="A48" s="34"/>
      <c r="B48" s="35"/>
      <c r="C48" s="36"/>
      <c r="D48" s="36"/>
      <c r="E48" s="36"/>
      <c r="F48" s="36"/>
      <c r="G48" s="36"/>
      <c r="H48" s="36"/>
      <c r="I48" s="38"/>
      <c r="J48" s="27"/>
    </row>
    <row r="49" spans="1:10" ht="15" customHeight="1">
      <c r="A49" s="96" t="s">
        <v>0</v>
      </c>
      <c r="B49" s="98" t="s">
        <v>1</v>
      </c>
      <c r="C49" s="117" t="s">
        <v>35</v>
      </c>
      <c r="D49" s="106" t="s">
        <v>36</v>
      </c>
      <c r="E49" s="110"/>
      <c r="F49" s="106" t="s">
        <v>37</v>
      </c>
      <c r="G49" s="107"/>
      <c r="H49" s="70"/>
      <c r="I49" s="70"/>
      <c r="J49" s="27"/>
    </row>
    <row r="50" spans="1:10" ht="39" customHeight="1" thickBot="1">
      <c r="A50" s="97"/>
      <c r="B50" s="99"/>
      <c r="C50" s="118"/>
      <c r="D50" s="108"/>
      <c r="E50" s="119"/>
      <c r="F50" s="108"/>
      <c r="G50" s="109"/>
      <c r="H50" s="80"/>
      <c r="I50" s="80"/>
      <c r="J50" s="27"/>
    </row>
    <row r="51" spans="1:10" s="4" customFormat="1" ht="17.25" customHeight="1">
      <c r="A51" s="52">
        <v>0</v>
      </c>
      <c r="B51" s="82">
        <v>1</v>
      </c>
      <c r="C51" s="88">
        <v>2</v>
      </c>
      <c r="D51" s="134">
        <v>3</v>
      </c>
      <c r="E51" s="135"/>
      <c r="F51" s="134" t="s">
        <v>29</v>
      </c>
      <c r="G51" s="136"/>
      <c r="H51" s="81"/>
      <c r="I51" s="81"/>
      <c r="J51" s="27"/>
    </row>
    <row r="52" spans="1:10" ht="32.25" customHeight="1">
      <c r="A52" s="53">
        <v>13</v>
      </c>
      <c r="B52" s="83" t="s">
        <v>20</v>
      </c>
      <c r="C52" s="84">
        <v>-3799.08</v>
      </c>
      <c r="D52" s="128">
        <v>0</v>
      </c>
      <c r="E52" s="129"/>
      <c r="F52" s="126">
        <f>C52+D52</f>
        <v>-3799.08</v>
      </c>
      <c r="G52" s="127"/>
      <c r="H52" s="78"/>
      <c r="I52" s="79"/>
      <c r="J52" s="40"/>
    </row>
    <row r="53" spans="1:10" ht="30" customHeight="1" thickBot="1">
      <c r="A53" s="60">
        <v>14</v>
      </c>
      <c r="B53" s="95" t="s">
        <v>21</v>
      </c>
      <c r="C53" s="87">
        <v>-3287.22</v>
      </c>
      <c r="D53" s="140">
        <v>0</v>
      </c>
      <c r="E53" s="141"/>
      <c r="F53" s="132">
        <f>C53+D53</f>
        <v>-3287.22</v>
      </c>
      <c r="G53" s="133"/>
      <c r="H53" s="78"/>
      <c r="I53" s="79"/>
      <c r="J53" s="40"/>
    </row>
    <row r="54" spans="1:10" s="23" customFormat="1" ht="16.5" customHeight="1" thickBot="1">
      <c r="A54" s="85" t="s">
        <v>24</v>
      </c>
      <c r="B54" s="93" t="s">
        <v>7</v>
      </c>
      <c r="C54" s="86">
        <f>SUM(C52:C53)</f>
        <v>-7086.299999999999</v>
      </c>
      <c r="D54" s="137">
        <f>SUM(D52:E53)</f>
        <v>0</v>
      </c>
      <c r="E54" s="138"/>
      <c r="F54" s="137">
        <f>SUM(F52:G53)</f>
        <v>-7086.299999999999</v>
      </c>
      <c r="G54" s="139"/>
      <c r="H54" s="78"/>
      <c r="I54" s="79"/>
      <c r="J54" s="22"/>
    </row>
    <row r="56" spans="6:9" ht="15">
      <c r="F56" s="46"/>
      <c r="H56" s="46"/>
      <c r="I56" s="46"/>
    </row>
    <row r="58" ht="15">
      <c r="C58" s="46"/>
    </row>
  </sheetData>
  <sheetProtection/>
  <mergeCells count="50">
    <mergeCell ref="D54:E54"/>
    <mergeCell ref="F54:G54"/>
    <mergeCell ref="D47:E47"/>
    <mergeCell ref="F47:G47"/>
    <mergeCell ref="D52:E52"/>
    <mergeCell ref="F52:G52"/>
    <mergeCell ref="D53:E53"/>
    <mergeCell ref="F53:G53"/>
    <mergeCell ref="C49:C50"/>
    <mergeCell ref="D49:E50"/>
    <mergeCell ref="F49:G50"/>
    <mergeCell ref="D51:E51"/>
    <mergeCell ref="F51:G51"/>
    <mergeCell ref="D46:E46"/>
    <mergeCell ref="F46:G46"/>
    <mergeCell ref="D43:E43"/>
    <mergeCell ref="F43:G43"/>
    <mergeCell ref="D44:E44"/>
    <mergeCell ref="F44:G44"/>
    <mergeCell ref="D45:E45"/>
    <mergeCell ref="F45:G45"/>
    <mergeCell ref="D38:E38"/>
    <mergeCell ref="F38:G38"/>
    <mergeCell ref="D42:E42"/>
    <mergeCell ref="F42:G42"/>
    <mergeCell ref="D39:E39"/>
    <mergeCell ref="F39:G39"/>
    <mergeCell ref="D40:E40"/>
    <mergeCell ref="F40:G40"/>
    <mergeCell ref="D41:E41"/>
    <mergeCell ref="F41:G41"/>
    <mergeCell ref="C34:C35"/>
    <mergeCell ref="D34:E35"/>
    <mergeCell ref="D37:E37"/>
    <mergeCell ref="F37:G37"/>
    <mergeCell ref="A4:H4"/>
    <mergeCell ref="C20:F20"/>
    <mergeCell ref="C6:F6"/>
    <mergeCell ref="G6:G7"/>
    <mergeCell ref="H6:H7"/>
    <mergeCell ref="A49:A50"/>
    <mergeCell ref="B49:B50"/>
    <mergeCell ref="G22:G23"/>
    <mergeCell ref="C28:F28"/>
    <mergeCell ref="C22:F22"/>
    <mergeCell ref="F34:G35"/>
    <mergeCell ref="D36:E36"/>
    <mergeCell ref="F36:G36"/>
    <mergeCell ref="A34:A35"/>
    <mergeCell ref="B34:B35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sarbu liliana</cp:lastModifiedBy>
  <cp:lastPrinted>2019-11-15T07:37:39Z</cp:lastPrinted>
  <dcterms:created xsi:type="dcterms:W3CDTF">2016-07-27T13:16:10Z</dcterms:created>
  <dcterms:modified xsi:type="dcterms:W3CDTF">2020-11-24T08:58:05Z</dcterms:modified>
  <cp:category/>
  <cp:version/>
  <cp:contentType/>
  <cp:contentStatus/>
</cp:coreProperties>
</file>